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sela\Desktop\PRESUPUESTO DE EGRESOS DE SANTIAGO JAMILTEPEC 2020\"/>
    </mc:Choice>
  </mc:AlternateContent>
  <bookViews>
    <workbookView xWindow="120" yWindow="330" windowWidth="18920" windowHeight="8780" tabRatio="841"/>
  </bookViews>
  <sheets>
    <sheet name="PE010" sheetId="13" r:id="rId1"/>
  </sheets>
  <definedNames>
    <definedName name="_xlnm.Print_Area" localSheetId="0">'PE010'!$A$2:$G$27</definedName>
  </definedNames>
  <calcPr calcId="162913"/>
</workbook>
</file>

<file path=xl/calcChain.xml><?xml version="1.0" encoding="utf-8"?>
<calcChain xmlns="http://schemas.openxmlformats.org/spreadsheetml/2006/main">
  <c r="F8" i="13" l="1"/>
  <c r="F22" i="13"/>
  <c r="F9" i="13"/>
  <c r="F19" i="13"/>
  <c r="F18" i="13"/>
  <c r="F12" i="13" l="1"/>
  <c r="G9" i="13" l="1"/>
  <c r="G16" i="13" l="1"/>
  <c r="G19" i="13"/>
  <c r="G6" i="13" l="1"/>
  <c r="G12" i="13"/>
  <c r="G22" i="13"/>
  <c r="F16" i="13" l="1"/>
  <c r="F6" i="13"/>
  <c r="G26" i="13" l="1"/>
  <c r="F26" i="13"/>
</calcChain>
</file>

<file path=xl/sharedStrings.xml><?xml version="1.0" encoding="utf-8"?>
<sst xmlns="http://schemas.openxmlformats.org/spreadsheetml/2006/main" count="46" uniqueCount="37">
  <si>
    <t>C</t>
  </si>
  <si>
    <t>Concepto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</si>
  <si>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</si>
  <si>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</si>
  <si>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</si>
  <si>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</si>
  <si>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</si>
  <si>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</si>
  <si>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</si>
  <si>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</si>
  <si>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</si>
  <si>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Publica</t>
  </si>
  <si>
    <t>Gasto Etiquetado</t>
  </si>
  <si>
    <t>A</t>
  </si>
  <si>
    <t>B</t>
  </si>
  <si>
    <t>D</t>
  </si>
  <si>
    <t>E</t>
  </si>
  <si>
    <t>F</t>
  </si>
  <si>
    <t>G</t>
  </si>
  <si>
    <t>H</t>
  </si>
  <si>
    <t>I</t>
  </si>
  <si>
    <t xml:space="preserve"> 1.-</t>
  </si>
  <si>
    <t xml:space="preserve"> 2.-</t>
  </si>
  <si>
    <t xml:space="preserve">A </t>
  </si>
  <si>
    <t xml:space="preserve">B </t>
  </si>
  <si>
    <t xml:space="preserve">C </t>
  </si>
  <si>
    <t xml:space="preserve">D </t>
  </si>
  <si>
    <t xml:space="preserve">E </t>
  </si>
  <si>
    <t xml:space="preserve">F </t>
  </si>
  <si>
    <t xml:space="preserve">G </t>
  </si>
  <si>
    <t xml:space="preserve">H </t>
  </si>
  <si>
    <t xml:space="preserve">I </t>
  </si>
  <si>
    <t xml:space="preserve"> 3.-</t>
  </si>
  <si>
    <t>Resultados de Egresos - LDF</t>
  </si>
  <si>
    <t>Municipio de  Santiago Jamiltepec, Distrito de Jamiltepec, Oaxaca.</t>
  </si>
  <si>
    <t>(Pesos)</t>
  </si>
  <si>
    <t>Total del Resultado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</si>
</sst>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Calibri"/>
      <family val="2"/>
    </font>
    <font>
      <sz val="9"/>
      <color rgb="FF000000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4" fontId="2" fillId="0" borderId="0" applyFont="0" applyFill="0" applyBorder="0" applyAlignment="0" applyProtection="0"/>
  </cellStyleXfs>
  <cellXfs count="44">
    <xf numFmtId="0" fontId="0" fillId="0" borderId="0" xfId="0"/>
    <xf numFmtId="0" fontId="3" fillId="2" borderId="0" xfId="0" applyFont="1" applyFill="1"/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vertical="center" wrapText="1"/>
    </xf>
    <xf numFmtId="44" fontId="4" fillId="2" borderId="8" xfId="2" applyFont="1" applyFill="1" applyBorder="1" applyAlignment="1">
      <alignment horizontal="center" vertical="center"/>
    </xf>
    <xf numFmtId="44" fontId="4" fillId="2" borderId="0" xfId="2" applyFont="1" applyFill="1" applyBorder="1" applyAlignment="1">
      <alignment horizontal="center" vertical="center"/>
    </xf>
    <xf numFmtId="44" fontId="4" fillId="2" borderId="11" xfId="2" applyFont="1" applyFill="1" applyBorder="1" applyAlignment="1">
      <alignment horizontal="center" vertical="center"/>
    </xf>
    <xf numFmtId="44" fontId="4" fillId="2" borderId="10" xfId="2" applyFont="1" applyFill="1" applyBorder="1" applyAlignment="1">
      <alignment horizontal="center" vertical="center"/>
    </xf>
    <xf numFmtId="0" fontId="5" fillId="2" borderId="8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vertical="center" wrapText="1"/>
    </xf>
    <xf numFmtId="4" fontId="6" fillId="2" borderId="11" xfId="0" applyNumberFormat="1" applyFont="1" applyFill="1" applyBorder="1" applyAlignment="1">
      <alignment vertical="center"/>
    </xf>
    <xf numFmtId="4" fontId="6" fillId="2" borderId="10" xfId="0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44" fontId="4" fillId="2" borderId="8" xfId="0" applyNumberFormat="1" applyFont="1" applyFill="1" applyBorder="1" applyAlignment="1">
      <alignment horizontal="center" vertical="center"/>
    </xf>
    <xf numFmtId="44" fontId="4" fillId="2" borderId="0" xfId="0" applyNumberFormat="1" applyFont="1" applyFill="1" applyBorder="1" applyAlignment="1">
      <alignment horizontal="center" vertical="center"/>
    </xf>
    <xf numFmtId="44" fontId="4" fillId="2" borderId="11" xfId="0" applyNumberFormat="1" applyFont="1" applyFill="1" applyBorder="1" applyAlignment="1">
      <alignment horizontal="center" vertical="center"/>
    </xf>
    <xf numFmtId="44" fontId="4" fillId="2" borderId="10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3" fillId="2" borderId="0" xfId="0" applyFont="1" applyFill="1" applyBorder="1"/>
    <xf numFmtId="0" fontId="4" fillId="2" borderId="3" xfId="0" applyFont="1" applyFill="1" applyBorder="1" applyAlignment="1">
      <alignment horizontal="center" vertical="center"/>
    </xf>
    <xf numFmtId="44" fontId="3" fillId="2" borderId="0" xfId="0" applyNumberFormat="1" applyFont="1" applyFill="1"/>
    <xf numFmtId="4" fontId="3" fillId="2" borderId="0" xfId="0" applyNumberFormat="1" applyFont="1" applyFill="1"/>
    <xf numFmtId="8" fontId="3" fillId="2" borderId="0" xfId="0" applyNumberFormat="1" applyFont="1" applyFill="1"/>
    <xf numFmtId="8" fontId="7" fillId="2" borderId="0" xfId="0" applyNumberFormat="1" applyFont="1" applyFill="1"/>
    <xf numFmtId="4" fontId="3" fillId="2" borderId="0" xfId="0" applyNumberFormat="1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" fontId="8" fillId="2" borderId="0" xfId="0" applyNumberFormat="1" applyFont="1" applyFill="1"/>
  </cellXfs>
  <cellStyles count="3">
    <cellStyle name="Moneda" xfId="2" builtinId="4"/>
    <cellStyle name="Normal" xfId="0" builtinId="0"/>
    <cellStyle name="Normal 4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workbookViewId="0">
      <selection activeCell="G1" sqref="G1"/>
    </sheetView>
  </sheetViews>
  <sheetFormatPr baseColWidth="10" defaultColWidth="11.453125" defaultRowHeight="15.5" x14ac:dyDescent="0.35"/>
  <cols>
    <col min="1" max="2" width="3.453125" style="1" customWidth="1"/>
    <col min="3" max="3" width="44.54296875" style="1" customWidth="1"/>
    <col min="4" max="4" width="3.453125" style="1" customWidth="1"/>
    <col min="5" max="5" width="3.08984375" style="1" customWidth="1"/>
    <col min="6" max="6" width="13.36328125" style="1" customWidth="1"/>
    <col min="7" max="7" width="18.81640625" style="1" customWidth="1"/>
    <col min="8" max="9" width="13.36328125" style="31" bestFit="1" customWidth="1"/>
    <col min="10" max="10" width="12.26953125" style="31" bestFit="1" customWidth="1"/>
    <col min="11" max="11" width="11.453125" style="31"/>
    <col min="12" max="16384" width="11.453125" style="1"/>
  </cols>
  <sheetData>
    <row r="1" spans="1:11" s="28" customFormat="1" x14ac:dyDescent="0.35">
      <c r="A1" s="11"/>
      <c r="B1" s="11"/>
      <c r="C1" s="11"/>
      <c r="D1" s="11"/>
      <c r="E1" s="11"/>
      <c r="F1" s="11"/>
      <c r="G1" s="11"/>
      <c r="H1" s="34"/>
      <c r="I1" s="34"/>
      <c r="J1" s="34"/>
      <c r="K1" s="34"/>
    </row>
    <row r="2" spans="1:11" x14ac:dyDescent="0.35">
      <c r="A2" s="40" t="s">
        <v>34</v>
      </c>
      <c r="B2" s="41"/>
      <c r="C2" s="41"/>
      <c r="D2" s="41"/>
      <c r="E2" s="41"/>
      <c r="F2" s="41"/>
      <c r="G2" s="42"/>
    </row>
    <row r="3" spans="1:11" x14ac:dyDescent="0.35">
      <c r="A3" s="40" t="s">
        <v>33</v>
      </c>
      <c r="B3" s="41"/>
      <c r="C3" s="41"/>
      <c r="D3" s="41"/>
      <c r="E3" s="41"/>
      <c r="F3" s="41"/>
      <c r="G3" s="42"/>
    </row>
    <row r="4" spans="1:11" x14ac:dyDescent="0.35">
      <c r="A4" s="40" t="s">
        <v>35</v>
      </c>
      <c r="B4" s="41"/>
      <c r="C4" s="41"/>
      <c r="D4" s="41"/>
      <c r="E4" s="41"/>
      <c r="F4" s="41"/>
      <c r="G4" s="42"/>
    </row>
    <row r="5" spans="1:11" x14ac:dyDescent="0.35">
      <c r="A5" s="35" t="s">
        <v>1</v>
      </c>
      <c r="B5" s="36"/>
      <c r="C5" s="37"/>
      <c r="D5" s="2"/>
      <c r="E5" s="3"/>
      <c r="F5" s="29">
        <v>2018</v>
      </c>
      <c r="G5" s="4">
        <v>2019</v>
      </c>
    </row>
    <row r="6" spans="1:11" ht="21.75" customHeight="1" x14ac:dyDescent="0.35">
      <c r="A6" s="38" t="s">
        <v>21</v>
      </c>
      <c r="B6" s="39"/>
      <c r="C6" s="5" t="s">
        <v>2</v>
      </c>
      <c r="D6" s="6"/>
      <c r="E6" s="7"/>
      <c r="F6" s="8">
        <f t="shared" ref="F6" si="0">SUM(F7:F15)</f>
        <v>32001240.600000001</v>
      </c>
      <c r="G6" s="9">
        <f>SUM(G7:G15)</f>
        <v>35370682.990000002</v>
      </c>
    </row>
    <row r="7" spans="1:11" ht="23.25" customHeight="1" x14ac:dyDescent="0.35">
      <c r="A7" s="10"/>
      <c r="B7" s="11" t="s">
        <v>23</v>
      </c>
      <c r="C7" s="12" t="s">
        <v>3</v>
      </c>
      <c r="D7" s="16"/>
      <c r="E7" s="15"/>
      <c r="F7" s="13">
        <v>13721700</v>
      </c>
      <c r="G7" s="14">
        <v>12034053</v>
      </c>
    </row>
    <row r="8" spans="1:11" ht="23.25" customHeight="1" x14ac:dyDescent="0.35">
      <c r="A8" s="10"/>
      <c r="B8" s="11" t="s">
        <v>24</v>
      </c>
      <c r="C8" s="12" t="s">
        <v>4</v>
      </c>
      <c r="D8" s="16"/>
      <c r="E8" s="15"/>
      <c r="F8" s="13">
        <f>6545906.24+736.71+2696.28</f>
        <v>6549339.2300000004</v>
      </c>
      <c r="G8" s="14">
        <v>5590053.3500000006</v>
      </c>
    </row>
    <row r="9" spans="1:11" ht="23.25" customHeight="1" x14ac:dyDescent="0.35">
      <c r="A9" s="10"/>
      <c r="B9" s="11" t="s">
        <v>25</v>
      </c>
      <c r="C9" s="12" t="s">
        <v>5</v>
      </c>
      <c r="D9" s="16"/>
      <c r="E9" s="15"/>
      <c r="F9" s="13">
        <f>6108659.22+4861.05</f>
        <v>6113520.2699999996</v>
      </c>
      <c r="G9" s="14">
        <f>7040609.17+818067.36</f>
        <v>7858676.5300000003</v>
      </c>
    </row>
    <row r="10" spans="1:11" ht="30.75" customHeight="1" x14ac:dyDescent="0.35">
      <c r="A10" s="10"/>
      <c r="B10" s="11" t="s">
        <v>26</v>
      </c>
      <c r="C10" s="12" t="s">
        <v>6</v>
      </c>
      <c r="D10" s="16"/>
      <c r="E10" s="15"/>
      <c r="F10" s="13">
        <v>303950.91000000003</v>
      </c>
      <c r="G10" s="14">
        <v>649460.74</v>
      </c>
    </row>
    <row r="11" spans="1:11" ht="30.75" customHeight="1" x14ac:dyDescent="0.35">
      <c r="A11" s="10"/>
      <c r="B11" s="11" t="s">
        <v>27</v>
      </c>
      <c r="C11" s="12" t="s">
        <v>7</v>
      </c>
      <c r="D11" s="16"/>
      <c r="E11" s="15"/>
      <c r="F11" s="13">
        <v>44658</v>
      </c>
      <c r="G11" s="14">
        <v>5471780.3499999996</v>
      </c>
    </row>
    <row r="12" spans="1:11" ht="23.25" customHeight="1" x14ac:dyDescent="0.35">
      <c r="A12" s="10"/>
      <c r="B12" s="11" t="s">
        <v>28</v>
      </c>
      <c r="C12" s="12" t="s">
        <v>8</v>
      </c>
      <c r="D12" s="16"/>
      <c r="E12" s="15"/>
      <c r="F12" s="13">
        <f>5145646+122426.19</f>
        <v>5268072.1900000004</v>
      </c>
      <c r="G12" s="14">
        <f>3564940.21+201718.81</f>
        <v>3766659.02</v>
      </c>
    </row>
    <row r="13" spans="1:11" ht="23.25" customHeight="1" x14ac:dyDescent="0.35">
      <c r="A13" s="10"/>
      <c r="B13" s="11" t="s">
        <v>29</v>
      </c>
      <c r="C13" s="12" t="s">
        <v>9</v>
      </c>
      <c r="D13" s="16"/>
      <c r="E13" s="15"/>
      <c r="F13" s="13">
        <v>0</v>
      </c>
      <c r="G13" s="13">
        <v>0</v>
      </c>
    </row>
    <row r="14" spans="1:11" ht="23.25" customHeight="1" x14ac:dyDescent="0.35">
      <c r="A14" s="10"/>
      <c r="B14" s="11" t="s">
        <v>30</v>
      </c>
      <c r="C14" s="12" t="s">
        <v>10</v>
      </c>
      <c r="D14" s="16"/>
      <c r="E14" s="15"/>
      <c r="F14" s="13">
        <v>0</v>
      </c>
      <c r="G14" s="13">
        <v>0</v>
      </c>
    </row>
    <row r="15" spans="1:11" ht="23.25" customHeight="1" x14ac:dyDescent="0.35">
      <c r="A15" s="10"/>
      <c r="B15" s="11" t="s">
        <v>31</v>
      </c>
      <c r="C15" s="12" t="s">
        <v>11</v>
      </c>
      <c r="D15" s="16"/>
      <c r="E15" s="15"/>
      <c r="F15" s="13">
        <v>0</v>
      </c>
      <c r="G15" s="13">
        <v>0</v>
      </c>
    </row>
    <row r="16" spans="1:11" ht="23.25" customHeight="1" x14ac:dyDescent="0.35">
      <c r="A16" s="38" t="s">
        <v>22</v>
      </c>
      <c r="B16" s="39"/>
      <c r="C16" s="5" t="s">
        <v>12</v>
      </c>
      <c r="D16" s="6"/>
      <c r="E16" s="7"/>
      <c r="F16" s="8">
        <f t="shared" ref="F16" si="1">SUM(F17:F25)</f>
        <v>52910988.109999999</v>
      </c>
      <c r="G16" s="9">
        <f>SUM(G17:G25)</f>
        <v>42935678</v>
      </c>
    </row>
    <row r="17" spans="1:9" ht="23.25" customHeight="1" x14ac:dyDescent="0.35">
      <c r="A17" s="10"/>
      <c r="B17" s="11" t="s">
        <v>13</v>
      </c>
      <c r="C17" s="12" t="s">
        <v>3</v>
      </c>
      <c r="D17" s="16"/>
      <c r="E17" s="15"/>
      <c r="F17" s="13">
        <v>4311100</v>
      </c>
      <c r="G17" s="14">
        <v>3826383</v>
      </c>
    </row>
    <row r="18" spans="1:9" ht="23.25" customHeight="1" x14ac:dyDescent="0.35">
      <c r="A18" s="10"/>
      <c r="B18" s="11" t="s">
        <v>14</v>
      </c>
      <c r="C18" s="12" t="s">
        <v>4</v>
      </c>
      <c r="D18" s="16"/>
      <c r="E18" s="15"/>
      <c r="F18" s="13">
        <f>5157930.07-736.71</f>
        <v>5157193.3600000003</v>
      </c>
      <c r="G18" s="14">
        <v>6553523.4199999999</v>
      </c>
    </row>
    <row r="19" spans="1:9" ht="23.25" customHeight="1" x14ac:dyDescent="0.35">
      <c r="A19" s="10"/>
      <c r="B19" s="11" t="s">
        <v>0</v>
      </c>
      <c r="C19" s="12" t="s">
        <v>5</v>
      </c>
      <c r="D19" s="16"/>
      <c r="E19" s="15"/>
      <c r="F19" s="13">
        <f>751903.85+2199305.15-4861.05</f>
        <v>2946347.95</v>
      </c>
      <c r="G19" s="14">
        <f>2404120.94+833487.28</f>
        <v>3237608.2199999997</v>
      </c>
    </row>
    <row r="20" spans="1:9" ht="30.75" customHeight="1" x14ac:dyDescent="0.35">
      <c r="A20" s="10"/>
      <c r="B20" s="11" t="s">
        <v>15</v>
      </c>
      <c r="C20" s="12" t="s">
        <v>6</v>
      </c>
      <c r="D20" s="16"/>
      <c r="E20" s="15"/>
      <c r="F20" s="13">
        <v>0</v>
      </c>
      <c r="G20" s="14">
        <v>0</v>
      </c>
    </row>
    <row r="21" spans="1:9" ht="30.75" customHeight="1" x14ac:dyDescent="0.35">
      <c r="A21" s="10"/>
      <c r="B21" s="11" t="s">
        <v>16</v>
      </c>
      <c r="C21" s="12" t="s">
        <v>7</v>
      </c>
      <c r="D21" s="16"/>
      <c r="E21" s="15"/>
      <c r="F21" s="13">
        <v>0</v>
      </c>
      <c r="G21" s="14">
        <v>0</v>
      </c>
    </row>
    <row r="22" spans="1:9" ht="23.25" customHeight="1" x14ac:dyDescent="0.35">
      <c r="A22" s="10"/>
      <c r="B22" s="11" t="s">
        <v>17</v>
      </c>
      <c r="C22" s="12" t="s">
        <v>8</v>
      </c>
      <c r="D22" s="16"/>
      <c r="E22" s="15"/>
      <c r="F22" s="13">
        <f>24311558.06+16187485.02-2696.28</f>
        <v>40496346.799999997</v>
      </c>
      <c r="G22" s="14">
        <f>26965634.86+352528.5+2000000</f>
        <v>29318163.359999999</v>
      </c>
      <c r="I22" s="43"/>
    </row>
    <row r="23" spans="1:9" ht="23.25" customHeight="1" x14ac:dyDescent="0.35">
      <c r="A23" s="10"/>
      <c r="B23" s="11" t="s">
        <v>18</v>
      </c>
      <c r="C23" s="12" t="s">
        <v>9</v>
      </c>
      <c r="D23" s="16"/>
      <c r="E23" s="15"/>
      <c r="F23" s="13">
        <v>0</v>
      </c>
      <c r="G23" s="14">
        <v>0</v>
      </c>
    </row>
    <row r="24" spans="1:9" ht="23.25" customHeight="1" x14ac:dyDescent="0.35">
      <c r="A24" s="10"/>
      <c r="B24" s="11" t="s">
        <v>19</v>
      </c>
      <c r="C24" s="12" t="s">
        <v>10</v>
      </c>
      <c r="D24" s="16"/>
      <c r="E24" s="15"/>
      <c r="F24" s="13">
        <v>0</v>
      </c>
      <c r="G24" s="14">
        <v>0</v>
      </c>
    </row>
    <row r="25" spans="1:9" ht="23.25" customHeight="1" x14ac:dyDescent="0.35">
      <c r="A25" s="10"/>
      <c r="B25" s="11" t="s">
        <v>20</v>
      </c>
      <c r="C25" s="12" t="s">
        <v>11</v>
      </c>
      <c r="D25" s="16"/>
      <c r="E25" s="15"/>
      <c r="F25" s="13">
        <v>0</v>
      </c>
      <c r="G25" s="14">
        <v>0</v>
      </c>
    </row>
    <row r="26" spans="1:9" x14ac:dyDescent="0.35">
      <c r="A26" s="38" t="s">
        <v>32</v>
      </c>
      <c r="B26" s="39"/>
      <c r="C26" s="5" t="s">
        <v>36</v>
      </c>
      <c r="D26" s="17"/>
      <c r="E26" s="18"/>
      <c r="F26" s="19">
        <f t="shared" ref="F26" si="2">F16+F6</f>
        <v>84912228.710000008</v>
      </c>
      <c r="G26" s="20">
        <f>G6+G16</f>
        <v>78306360.99000001</v>
      </c>
    </row>
    <row r="27" spans="1:9" x14ac:dyDescent="0.35">
      <c r="A27" s="21"/>
      <c r="B27" s="22"/>
      <c r="C27" s="23"/>
      <c r="D27" s="24"/>
      <c r="E27" s="25"/>
      <c r="F27" s="26"/>
      <c r="G27" s="27"/>
    </row>
    <row r="29" spans="1:9" x14ac:dyDescent="0.35">
      <c r="F29" s="33"/>
      <c r="G29" s="32"/>
    </row>
    <row r="30" spans="1:9" x14ac:dyDescent="0.35">
      <c r="F30" s="33"/>
    </row>
    <row r="31" spans="1:9" x14ac:dyDescent="0.35">
      <c r="F31" s="30"/>
      <c r="G31" s="32"/>
    </row>
    <row r="32" spans="1:9" x14ac:dyDescent="0.35">
      <c r="G32" s="31"/>
    </row>
  </sheetData>
  <mergeCells count="7">
    <mergeCell ref="A5:C5"/>
    <mergeCell ref="A6:B6"/>
    <mergeCell ref="A16:B16"/>
    <mergeCell ref="A26:B26"/>
    <mergeCell ref="A2:G2"/>
    <mergeCell ref="A3:G3"/>
    <mergeCell ref="A4:G4"/>
  </mergeCells>
  <printOptions horizontalCentered="1"/>
  <pageMargins left="0.70866141732283472" right="0.70866141732283472" top="0.74803149606299213" bottom="0.74803149606299213" header="0.31496062992125984" footer="0.31496062992125984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PE010</vt:lpstr>
      <vt:lpstr>'PE010'!Área_de_impresión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GUADALUPE.SANCHEZ</dc:creator>
  <cp:lastModifiedBy>Gisela</cp:lastModifiedBy>
  <cp:lastPrinted>2019-01-29T22:24:18Z</cp:lastPrinted>
  <dcterms:created xsi:type="dcterms:W3CDTF">2017-06-29T15:28:48Z</dcterms:created>
  <dcterms:modified xsi:type="dcterms:W3CDTF">2020-01-14T20:04:59Z</dcterms:modified>
</cp:coreProperties>
</file>